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340" activeTab="0"/>
  </bookViews>
  <sheets>
    <sheet name="小学校" sheetId="1" r:id="rId1"/>
    <sheet name="中学校" sheetId="2" r:id="rId2"/>
    <sheet name="高校一般" sheetId="3" r:id="rId3"/>
    <sheet name="からくり小" sheetId="4" r:id="rId4"/>
    <sheet name="からくり中" sheetId="5" r:id="rId5"/>
    <sheet name="からくり高" sheetId="6" r:id="rId6"/>
  </sheets>
  <definedNames>
    <definedName name="_xlnm.Print_Area" localSheetId="2">'高校一般'!$A$1:$J$42</definedName>
    <definedName name="_xlnm.Print_Area" localSheetId="0">'小学校'!$A$1:$J$38</definedName>
    <definedName name="_xlnm.Print_Area" localSheetId="1">'中学校'!$A$1:$K$36</definedName>
  </definedNames>
  <calcPr fullCalcOnLoad="1"/>
</workbook>
</file>

<file path=xl/sharedStrings.xml><?xml version="1.0" encoding="utf-8"?>
<sst xmlns="http://schemas.openxmlformats.org/spreadsheetml/2006/main" count="191" uniqueCount="55">
  <si>
    <t>チーム名</t>
  </si>
  <si>
    <t>中学校の部、高校一般の部は</t>
  </si>
  <si>
    <t>監督名</t>
  </si>
  <si>
    <t>別のシートがあります。</t>
  </si>
  <si>
    <t>監督連絡先</t>
  </si>
  <si>
    <t>コーチ</t>
  </si>
  <si>
    <t>e-mail</t>
  </si>
  <si>
    <t>審判名</t>
  </si>
  <si>
    <t>←大会運営上、多数の審判員が必要です。
各チームより１名以上の審判をお願いい
たします。</t>
  </si>
  <si>
    <t>小学校の部   チーム名は「大将の入力」後自動入力されます。</t>
  </si>
  <si>
    <t>学年</t>
  </si>
  <si>
    <t>体重</t>
  </si>
  <si>
    <t>先　鋒</t>
  </si>
  <si>
    <t>次　鋒</t>
  </si>
  <si>
    <t>中　堅</t>
  </si>
  <si>
    <t>副　将</t>
  </si>
  <si>
    <t>大　将</t>
  </si>
  <si>
    <t>参加料</t>
  </si>
  <si>
    <t>小学校の部、高校一般の部は</t>
  </si>
  <si>
    <t>中学校男子の部   チーム名は「大将の入力」後自動入力されます。</t>
  </si>
  <si>
    <t>中学校女子の部   チーム名は「大将の入力」後自動入力されます。</t>
  </si>
  <si>
    <t>中学校男子の部</t>
  </si>
  <si>
    <t>中学校女子の部</t>
  </si>
  <si>
    <t>男子参加料</t>
  </si>
  <si>
    <t>女子参加料</t>
  </si>
  <si>
    <t>合計参加料</t>
  </si>
  <si>
    <t>小学校の部、中学校の部は</t>
  </si>
  <si>
    <t>←大会運営上、多数の審判員が必要です。
各チームより１名以上の審判をお願いいたします。</t>
  </si>
  <si>
    <t>高校・一般の部　チーム名は「大将の入力」後、自動入力されます。</t>
  </si>
  <si>
    <t>段位</t>
  </si>
  <si>
    <t>選手４</t>
  </si>
  <si>
    <t>小学校　団体の部</t>
  </si>
  <si>
    <t>チーム名</t>
  </si>
  <si>
    <t>区分</t>
  </si>
  <si>
    <t>先　　鋒</t>
  </si>
  <si>
    <t>次　　鋒</t>
  </si>
  <si>
    <t>中　　堅</t>
  </si>
  <si>
    <t>副　　将</t>
  </si>
  <si>
    <t>大　　将</t>
  </si>
  <si>
    <t>監 督 名</t>
  </si>
  <si>
    <t>Ａ</t>
  </si>
  <si>
    <t>Ｂ</t>
  </si>
  <si>
    <t>Ｃ</t>
  </si>
  <si>
    <t>中学校　男子団体の部</t>
  </si>
  <si>
    <t>中学校　女子団体の部</t>
  </si>
  <si>
    <t>D</t>
  </si>
  <si>
    <t>選手４</t>
  </si>
  <si>
    <t>高校・一般の部</t>
  </si>
  <si>
    <t>Ａ</t>
  </si>
  <si>
    <t>B</t>
  </si>
  <si>
    <t>C</t>
  </si>
  <si>
    <t>※中学年[次鋒・中堅]高学年[副将・大将]で人員不足の場合は後ろ詰め[中堅・大将]で記載してください。</t>
  </si>
  <si>
    <r>
      <t>第４８回　雲州ひらた柔道大会参加申込書（</t>
    </r>
    <r>
      <rPr>
        <b/>
        <sz val="22"/>
        <color indexed="8"/>
        <rFont val="ＭＳ ゴシック"/>
        <family val="3"/>
      </rPr>
      <t>小学校の部</t>
    </r>
    <r>
      <rPr>
        <sz val="22"/>
        <color indexed="8"/>
        <rFont val="ＭＳ ゴシック"/>
        <family val="3"/>
      </rPr>
      <t>）</t>
    </r>
  </si>
  <si>
    <r>
      <t>第４８回　雲州ひらた柔道大会参加申込書（</t>
    </r>
    <r>
      <rPr>
        <b/>
        <sz val="26"/>
        <color indexed="8"/>
        <rFont val="ＭＳ ゴシック"/>
        <family val="3"/>
      </rPr>
      <t>高校・一般の部</t>
    </r>
    <r>
      <rPr>
        <sz val="26"/>
        <color indexed="8"/>
        <rFont val="ＭＳ ゴシック"/>
        <family val="3"/>
      </rPr>
      <t>）</t>
    </r>
  </si>
  <si>
    <r>
      <t>第４８回　雲州ひらた柔道大会参加申込書（</t>
    </r>
    <r>
      <rPr>
        <b/>
        <sz val="22"/>
        <color indexed="8"/>
        <rFont val="ＭＳ ゴシック"/>
        <family val="3"/>
      </rPr>
      <t>中学校の部</t>
    </r>
    <r>
      <rPr>
        <sz val="22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</si>
</sst>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26"/>
      <color indexed="8"/>
      <name val="ＭＳ ゴシック"/>
      <family val="3"/>
    </font>
    <font>
      <sz val="2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ＤＨＰ平成明朝体W7"/>
      <family val="1"/>
    </font>
    <font>
      <sz val="18"/>
      <color indexed="8"/>
      <name val="ＤＨＰ平成明朝体W7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ＤＨＰ平成明朝体W7"/>
      <family val="1"/>
    </font>
    <font>
      <sz val="22"/>
      <color theme="1"/>
      <name val="ＭＳ ゴシック"/>
      <family val="3"/>
    </font>
    <font>
      <sz val="26"/>
      <color theme="1"/>
      <name val="ＭＳ ゴシック"/>
      <family val="3"/>
    </font>
    <font>
      <sz val="18"/>
      <color theme="1"/>
      <name val="ＤＨＰ平成明朝体W7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 diagonalDown="1">
      <left style="thin"/>
      <right/>
      <top style="medium"/>
      <bottom style="medium"/>
      <diagonal style="hair"/>
    </border>
    <border diagonalDown="1">
      <left/>
      <right style="thin"/>
      <top style="medium"/>
      <bottom style="medium"/>
      <diagonal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3" fillId="13" borderId="0" xfId="0" applyFont="1" applyFill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horizontal="distributed" vertical="center"/>
      <protection locked="0"/>
    </xf>
    <xf numFmtId="0" fontId="43" fillId="0" borderId="11" xfId="0" applyFont="1" applyFill="1" applyBorder="1" applyAlignment="1" applyProtection="1">
      <alignment horizontal="distributed" vertical="center"/>
      <protection locked="0"/>
    </xf>
    <xf numFmtId="0" fontId="43" fillId="0" borderId="12" xfId="0" applyFont="1" applyFill="1" applyBorder="1" applyAlignment="1" applyProtection="1">
      <alignment horizontal="distributed" vertical="center"/>
      <protection locked="0"/>
    </xf>
    <xf numFmtId="0" fontId="43" fillId="13" borderId="0" xfId="0" applyFont="1" applyFill="1" applyBorder="1" applyAlignment="1" applyProtection="1">
      <alignment horizontal="distributed" vertical="center"/>
      <protection locked="0"/>
    </xf>
    <xf numFmtId="0" fontId="43" fillId="13" borderId="0" xfId="0" applyFont="1" applyFill="1" applyBorder="1" applyAlignment="1" applyProtection="1">
      <alignment horizontal="left" vertical="center"/>
      <protection locked="0"/>
    </xf>
    <xf numFmtId="0" fontId="43" fillId="13" borderId="0" xfId="0" applyFont="1" applyFill="1" applyBorder="1" applyAlignment="1" applyProtection="1">
      <alignment horizontal="center" vertical="distributed"/>
      <protection locked="0"/>
    </xf>
    <xf numFmtId="0" fontId="43" fillId="13" borderId="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13" borderId="0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center" vertical="center" shrinkToFit="1"/>
      <protection/>
    </xf>
    <xf numFmtId="0" fontId="43" fillId="13" borderId="0" xfId="0" applyFont="1" applyFill="1" applyAlignment="1" applyProtection="1">
      <alignment horizontal="right" vertical="center"/>
      <protection locked="0"/>
    </xf>
    <xf numFmtId="0" fontId="43" fillId="13" borderId="0" xfId="0" applyFont="1" applyFill="1" applyAlignment="1" applyProtection="1">
      <alignment horizontal="left" vertical="center"/>
      <protection locked="0"/>
    </xf>
    <xf numFmtId="0" fontId="43" fillId="12" borderId="0" xfId="0" applyFont="1" applyFill="1" applyAlignment="1" applyProtection="1">
      <alignment vertical="center"/>
      <protection locked="0"/>
    </xf>
    <xf numFmtId="0" fontId="43" fillId="12" borderId="0" xfId="0" applyFont="1" applyFill="1" applyBorder="1" applyAlignment="1" applyProtection="1">
      <alignment horizontal="distributed" vertical="center"/>
      <protection locked="0"/>
    </xf>
    <xf numFmtId="0" fontId="43" fillId="12" borderId="0" xfId="0" applyFont="1" applyFill="1" applyBorder="1" applyAlignment="1" applyProtection="1">
      <alignment horizontal="left" vertical="center"/>
      <protection locked="0"/>
    </xf>
    <xf numFmtId="0" fontId="43" fillId="12" borderId="0" xfId="0" applyFont="1" applyFill="1" applyBorder="1" applyAlignment="1" applyProtection="1">
      <alignment horizontal="center" vertical="distributed"/>
      <protection locked="0"/>
    </xf>
    <xf numFmtId="0" fontId="43" fillId="12" borderId="0" xfId="0" applyFont="1" applyFill="1" applyBorder="1" applyAlignment="1" applyProtection="1">
      <alignment vertical="center"/>
      <protection locked="0"/>
    </xf>
    <xf numFmtId="0" fontId="43" fillId="12" borderId="0" xfId="0" applyFont="1" applyFill="1" applyBorder="1" applyAlignment="1" applyProtection="1">
      <alignment horizontal="center" vertical="center"/>
      <protection locked="0"/>
    </xf>
    <xf numFmtId="0" fontId="43" fillId="12" borderId="0" xfId="0" applyFont="1" applyFill="1" applyAlignment="1" applyProtection="1">
      <alignment horizontal="left" vertical="center"/>
      <protection locked="0"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center" vertical="center" shrinkToFit="1"/>
      <protection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 applyProtection="1">
      <alignment horizontal="center" vertical="center" shrinkToFit="1"/>
      <protection/>
    </xf>
    <xf numFmtId="0" fontId="44" fillId="12" borderId="0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0" xfId="0" applyFont="1" applyFill="1" applyBorder="1" applyAlignment="1" applyProtection="1">
      <alignment horizontal="distributed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 applyProtection="1">
      <alignment horizontal="center" vertical="distributed"/>
      <protection locked="0"/>
    </xf>
    <xf numFmtId="0" fontId="43" fillId="33" borderId="0" xfId="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 horizontal="right" vertical="center"/>
      <protection locked="0"/>
    </xf>
    <xf numFmtId="0" fontId="43" fillId="33" borderId="0" xfId="0" applyFont="1" applyFill="1" applyAlignment="1" applyProtection="1">
      <alignment horizontal="left" vertical="center"/>
      <protection locked="0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distributed" vertical="center"/>
    </xf>
    <xf numFmtId="0" fontId="0" fillId="0" borderId="0" xfId="0" applyAlignment="1" applyProtection="1">
      <alignment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distributed" vertical="center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>
      <alignment horizontal="distributed" vertical="center"/>
      <protection/>
    </xf>
    <xf numFmtId="0" fontId="45" fillId="0" borderId="27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horizontal="center" vertical="center" shrinkToFit="1"/>
      <protection/>
    </xf>
    <xf numFmtId="0" fontId="43" fillId="0" borderId="15" xfId="0" applyFont="1" applyFill="1" applyBorder="1" applyAlignment="1" applyProtection="1">
      <alignment horizontal="center" vertical="center" shrinkToFit="1"/>
      <protection locked="0"/>
    </xf>
    <xf numFmtId="0" fontId="43" fillId="0" borderId="17" xfId="0" applyFont="1" applyFill="1" applyBorder="1" applyAlignment="1" applyProtection="1">
      <alignment horizontal="center" vertical="center" shrinkToFit="1"/>
      <protection locked="0"/>
    </xf>
    <xf numFmtId="0" fontId="43" fillId="0" borderId="28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30" xfId="0" applyFont="1" applyFill="1" applyBorder="1" applyAlignment="1" applyProtection="1">
      <alignment horizontal="center" vertical="center" shrinkToFit="1"/>
      <protection locked="0"/>
    </xf>
    <xf numFmtId="0" fontId="43" fillId="0" borderId="31" xfId="0" applyFont="1" applyFill="1" applyBorder="1" applyAlignment="1" applyProtection="1">
      <alignment horizontal="center" vertical="center" shrinkToFit="1"/>
      <protection locked="0"/>
    </xf>
    <xf numFmtId="0" fontId="43" fillId="0" borderId="32" xfId="0" applyFont="1" applyFill="1" applyBorder="1" applyAlignment="1" applyProtection="1">
      <alignment horizontal="center" vertical="center" shrinkToFit="1"/>
      <protection locked="0"/>
    </xf>
    <xf numFmtId="0" fontId="43" fillId="0" borderId="33" xfId="0" applyFont="1" applyFill="1" applyBorder="1" applyAlignment="1" applyProtection="1">
      <alignment horizontal="center" vertical="center" shrinkToFit="1"/>
      <protection locked="0"/>
    </xf>
    <xf numFmtId="0" fontId="43" fillId="0" borderId="34" xfId="0" applyFont="1" applyFill="1" applyBorder="1" applyAlignment="1" applyProtection="1">
      <alignment horizontal="center" vertical="center" shrinkToFit="1"/>
      <protection locked="0"/>
    </xf>
    <xf numFmtId="0" fontId="43" fillId="0" borderId="35" xfId="0" applyFont="1" applyFill="1" applyBorder="1" applyAlignment="1" applyProtection="1">
      <alignment horizontal="center" vertical="center" shrinkToFit="1"/>
      <protection locked="0"/>
    </xf>
    <xf numFmtId="0" fontId="43" fillId="13" borderId="36" xfId="0" applyFont="1" applyFill="1" applyBorder="1" applyAlignment="1" applyProtection="1">
      <alignment horizontal="left" vertical="center" wrapText="1"/>
      <protection locked="0"/>
    </xf>
    <xf numFmtId="0" fontId="43" fillId="13" borderId="0" xfId="0" applyFont="1" applyFill="1" applyBorder="1" applyAlignment="1" applyProtection="1">
      <alignment horizontal="left" vertical="center" wrapText="1"/>
      <protection locked="0"/>
    </xf>
    <xf numFmtId="0" fontId="46" fillId="13" borderId="0" xfId="0" applyFont="1" applyFill="1" applyAlignment="1" applyProtection="1">
      <alignment horizontal="center" vertical="center" shrinkToFit="1"/>
      <protection locked="0"/>
    </xf>
    <xf numFmtId="0" fontId="43" fillId="13" borderId="36" xfId="0" applyFont="1" applyFill="1" applyBorder="1" applyAlignment="1" applyProtection="1">
      <alignment horizontal="left" vertical="top" wrapText="1"/>
      <protection locked="0"/>
    </xf>
    <xf numFmtId="0" fontId="43" fillId="13" borderId="0" xfId="0" applyFont="1" applyFill="1" applyBorder="1" applyAlignment="1" applyProtection="1">
      <alignment horizontal="left" vertical="top" wrapText="1"/>
      <protection locked="0"/>
    </xf>
    <xf numFmtId="0" fontId="46" fillId="12" borderId="0" xfId="0" applyFont="1" applyFill="1" applyAlignment="1" applyProtection="1">
      <alignment horizontal="center" vertical="center" shrinkToFit="1"/>
      <protection locked="0"/>
    </xf>
    <xf numFmtId="0" fontId="43" fillId="12" borderId="36" xfId="0" applyFont="1" applyFill="1" applyBorder="1" applyAlignment="1" applyProtection="1">
      <alignment horizontal="left" vertical="top" wrapText="1"/>
      <protection locked="0"/>
    </xf>
    <xf numFmtId="0" fontId="43" fillId="12" borderId="0" xfId="0" applyFont="1" applyFill="1" applyBorder="1" applyAlignment="1" applyProtection="1">
      <alignment horizontal="left" vertical="top" wrapText="1"/>
      <protection locked="0"/>
    </xf>
    <xf numFmtId="0" fontId="43" fillId="0" borderId="37" xfId="0" applyFont="1" applyFill="1" applyBorder="1" applyAlignment="1" applyProtection="1">
      <alignment horizontal="center" vertical="center"/>
      <protection/>
    </xf>
    <xf numFmtId="0" fontId="43" fillId="0" borderId="38" xfId="0" applyFont="1" applyFill="1" applyBorder="1" applyAlignment="1" applyProtection="1">
      <alignment horizontal="center" vertical="center"/>
      <protection/>
    </xf>
    <xf numFmtId="0" fontId="43" fillId="0" borderId="39" xfId="0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horizontal="center" vertical="center"/>
      <protection/>
    </xf>
    <xf numFmtId="0" fontId="43" fillId="0" borderId="41" xfId="0" applyFont="1" applyFill="1" applyBorder="1" applyAlignment="1" applyProtection="1">
      <alignment horizontal="center" vertical="center"/>
      <protection locked="0"/>
    </xf>
    <xf numFmtId="0" fontId="43" fillId="0" borderId="42" xfId="0" applyFont="1" applyFill="1" applyBorder="1" applyAlignment="1" applyProtection="1">
      <alignment horizontal="center" vertical="center"/>
      <protection locked="0"/>
    </xf>
    <xf numFmtId="0" fontId="43" fillId="33" borderId="36" xfId="0" applyFont="1" applyFill="1" applyBorder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Alignment="1" applyProtection="1">
      <alignment horizontal="center" vertical="center" shrinkToFi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5" fillId="0" borderId="43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 textRotation="255"/>
      <protection/>
    </xf>
    <xf numFmtId="0" fontId="45" fillId="0" borderId="26" xfId="0" applyFont="1" applyBorder="1" applyAlignment="1" applyProtection="1">
      <alignment horizontal="center" vertical="center" textRotation="255"/>
      <protection/>
    </xf>
    <xf numFmtId="0" fontId="45" fillId="0" borderId="45" xfId="0" applyFont="1" applyBorder="1" applyAlignment="1" applyProtection="1">
      <alignment horizontal="center" vertical="center"/>
      <protection/>
    </xf>
    <xf numFmtId="0" fontId="45" fillId="0" borderId="46" xfId="0" applyFont="1" applyBorder="1" applyAlignment="1" applyProtection="1">
      <alignment horizontal="center" vertical="center"/>
      <protection/>
    </xf>
    <xf numFmtId="0" fontId="45" fillId="0" borderId="47" xfId="0" applyFont="1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textRotation="255"/>
    </xf>
    <xf numFmtId="0" fontId="45" fillId="0" borderId="26" xfId="0" applyFont="1" applyFill="1" applyBorder="1" applyAlignment="1">
      <alignment horizontal="center" vertical="center" textRotation="255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40"/>
  <sheetViews>
    <sheetView showGridLines="0" tabSelected="1" view="pageBreakPreview" zoomScaleSheetLayoutView="100" zoomScalePageLayoutView="0" workbookViewId="0" topLeftCell="A13">
      <selection activeCell="E37" sqref="E37"/>
    </sheetView>
  </sheetViews>
  <sheetFormatPr defaultColWidth="9.140625" defaultRowHeight="16.5" customHeight="1"/>
  <cols>
    <col min="1" max="1" width="5.8515625" style="1" customWidth="1"/>
    <col min="2" max="2" width="12.57421875" style="1" customWidth="1"/>
    <col min="3" max="3" width="22.00390625" style="1" customWidth="1"/>
    <col min="4" max="8" width="9.00390625" style="1" customWidth="1"/>
    <col min="9" max="9" width="1.57421875" style="1" customWidth="1"/>
    <col min="10" max="10" width="11.28125" style="1" customWidth="1"/>
    <col min="11" max="16384" width="9.00390625" style="1" customWidth="1"/>
  </cols>
  <sheetData>
    <row r="1" spans="2:10" ht="45" customHeight="1">
      <c r="B1" s="74" t="s">
        <v>52</v>
      </c>
      <c r="C1" s="74"/>
      <c r="D1" s="74"/>
      <c r="E1" s="74"/>
      <c r="F1" s="74"/>
      <c r="G1" s="74"/>
      <c r="H1" s="74"/>
      <c r="I1" s="74"/>
      <c r="J1" s="74"/>
    </row>
    <row r="2" ht="24.75" customHeight="1" thickBot="1"/>
    <row r="3" spans="2:7" ht="24.75" customHeight="1">
      <c r="B3" s="2" t="s">
        <v>0</v>
      </c>
      <c r="C3" s="66"/>
      <c r="D3" s="67"/>
      <c r="G3" s="1" t="s">
        <v>1</v>
      </c>
    </row>
    <row r="4" spans="2:7" ht="24.75" customHeight="1">
      <c r="B4" s="3" t="s">
        <v>2</v>
      </c>
      <c r="C4" s="68"/>
      <c r="D4" s="69"/>
      <c r="G4" s="1" t="s">
        <v>3</v>
      </c>
    </row>
    <row r="5" spans="2:4" ht="24.75" customHeight="1">
      <c r="B5" s="3" t="s">
        <v>4</v>
      </c>
      <c r="C5" s="68"/>
      <c r="D5" s="69"/>
    </row>
    <row r="6" spans="2:4" ht="24.75" customHeight="1">
      <c r="B6" s="3" t="s">
        <v>5</v>
      </c>
      <c r="C6" s="68"/>
      <c r="D6" s="69"/>
    </row>
    <row r="7" spans="2:4" ht="24.75" customHeight="1" thickBot="1">
      <c r="B7" s="4" t="s">
        <v>6</v>
      </c>
      <c r="C7" s="70"/>
      <c r="D7" s="71"/>
    </row>
    <row r="8" spans="2:4" ht="24.75" customHeight="1" thickBot="1">
      <c r="B8" s="5"/>
      <c r="C8" s="6"/>
      <c r="D8" s="6"/>
    </row>
    <row r="9" spans="2:8" ht="24.75" customHeight="1">
      <c r="B9" s="2" t="s">
        <v>7</v>
      </c>
      <c r="C9" s="66"/>
      <c r="D9" s="67"/>
      <c r="E9" s="75" t="s">
        <v>8</v>
      </c>
      <c r="F9" s="76"/>
      <c r="G9" s="76"/>
      <c r="H9" s="76"/>
    </row>
    <row r="10" spans="2:8" ht="24.75" customHeight="1">
      <c r="B10" s="3" t="s">
        <v>7</v>
      </c>
      <c r="C10" s="68"/>
      <c r="D10" s="69"/>
      <c r="E10" s="75"/>
      <c r="F10" s="76"/>
      <c r="G10" s="76"/>
      <c r="H10" s="76"/>
    </row>
    <row r="11" spans="2:8" ht="24.75" customHeight="1" thickBot="1">
      <c r="B11" s="4" t="s">
        <v>7</v>
      </c>
      <c r="C11" s="70"/>
      <c r="D11" s="71"/>
      <c r="E11" s="75"/>
      <c r="F11" s="76"/>
      <c r="G11" s="76"/>
      <c r="H11" s="76"/>
    </row>
    <row r="12" ht="24.75" customHeight="1"/>
    <row r="13" spans="2:5" ht="24.75" customHeight="1" thickBot="1">
      <c r="B13" s="1" t="s">
        <v>9</v>
      </c>
      <c r="D13" s="7"/>
      <c r="E13" s="8"/>
    </row>
    <row r="14" spans="2:5" ht="24.75" customHeight="1">
      <c r="B14" s="9" t="s">
        <v>0</v>
      </c>
      <c r="C14" s="61">
        <f>IF(OR(C3="",C19=""),"",C3&amp;"Ａ")</f>
      </c>
      <c r="D14" s="10" t="s">
        <v>10</v>
      </c>
      <c r="E14" s="11" t="s">
        <v>11</v>
      </c>
    </row>
    <row r="15" spans="2:5" ht="24.75" customHeight="1">
      <c r="B15" s="12" t="s">
        <v>12</v>
      </c>
      <c r="C15" s="62"/>
      <c r="D15" s="13"/>
      <c r="E15" s="14"/>
    </row>
    <row r="16" spans="2:5" ht="24.75" customHeight="1">
      <c r="B16" s="12" t="s">
        <v>13</v>
      </c>
      <c r="C16" s="62"/>
      <c r="D16" s="13"/>
      <c r="E16" s="14"/>
    </row>
    <row r="17" spans="2:5" ht="24.75" customHeight="1">
      <c r="B17" s="12" t="s">
        <v>14</v>
      </c>
      <c r="C17" s="62"/>
      <c r="D17" s="13"/>
      <c r="E17" s="14"/>
    </row>
    <row r="18" spans="2:10" ht="24.75" customHeight="1">
      <c r="B18" s="12" t="s">
        <v>15</v>
      </c>
      <c r="C18" s="62"/>
      <c r="D18" s="13"/>
      <c r="E18" s="14"/>
      <c r="F18" s="72" t="s">
        <v>51</v>
      </c>
      <c r="G18" s="73"/>
      <c r="H18" s="73"/>
      <c r="I18" s="73"/>
      <c r="J18" s="73"/>
    </row>
    <row r="19" spans="2:10" ht="24.75" customHeight="1" thickBot="1">
      <c r="B19" s="15" t="s">
        <v>16</v>
      </c>
      <c r="C19" s="63"/>
      <c r="D19" s="16"/>
      <c r="E19" s="17"/>
      <c r="F19" s="72"/>
      <c r="G19" s="73"/>
      <c r="H19" s="73"/>
      <c r="I19" s="73"/>
      <c r="J19" s="73"/>
    </row>
    <row r="20" spans="2:5" ht="24.75" customHeight="1">
      <c r="B20" s="18"/>
      <c r="C20" s="18"/>
      <c r="D20" s="18"/>
      <c r="E20" s="18"/>
    </row>
    <row r="21" spans="2:5" ht="24.75" customHeight="1" thickBot="1">
      <c r="B21" s="1" t="s">
        <v>9</v>
      </c>
      <c r="D21" s="7"/>
      <c r="E21" s="8"/>
    </row>
    <row r="22" spans="2:5" ht="24.75" customHeight="1">
      <c r="B22" s="9" t="s">
        <v>0</v>
      </c>
      <c r="C22" s="61">
        <f>IF(OR(C3="",C27=""),"",C3&amp;"Ｂ")</f>
      </c>
      <c r="D22" s="10" t="s">
        <v>10</v>
      </c>
      <c r="E22" s="11" t="s">
        <v>11</v>
      </c>
    </row>
    <row r="23" spans="2:5" ht="24.75" customHeight="1">
      <c r="B23" s="12" t="s">
        <v>12</v>
      </c>
      <c r="C23" s="62"/>
      <c r="D23" s="13"/>
      <c r="E23" s="14"/>
    </row>
    <row r="24" spans="2:5" ht="24.75" customHeight="1">
      <c r="B24" s="12" t="s">
        <v>13</v>
      </c>
      <c r="C24" s="62"/>
      <c r="D24" s="13"/>
      <c r="E24" s="14"/>
    </row>
    <row r="25" spans="2:5" ht="24.75" customHeight="1">
      <c r="B25" s="12" t="s">
        <v>14</v>
      </c>
      <c r="C25" s="62"/>
      <c r="D25" s="13"/>
      <c r="E25" s="14"/>
    </row>
    <row r="26" spans="2:10" ht="24.75" customHeight="1">
      <c r="B26" s="12" t="s">
        <v>15</v>
      </c>
      <c r="C26" s="62"/>
      <c r="D26" s="13"/>
      <c r="E26" s="14"/>
      <c r="F26" s="72" t="s">
        <v>51</v>
      </c>
      <c r="G26" s="73"/>
      <c r="H26" s="73"/>
      <c r="I26" s="73"/>
      <c r="J26" s="73"/>
    </row>
    <row r="27" spans="2:10" ht="24.75" customHeight="1" thickBot="1">
      <c r="B27" s="15" t="s">
        <v>16</v>
      </c>
      <c r="C27" s="16"/>
      <c r="D27" s="16"/>
      <c r="E27" s="17"/>
      <c r="F27" s="72"/>
      <c r="G27" s="73"/>
      <c r="H27" s="73"/>
      <c r="I27" s="73"/>
      <c r="J27" s="73"/>
    </row>
    <row r="28" ht="24.75" customHeight="1"/>
    <row r="29" spans="2:5" ht="24.75" customHeight="1" thickBot="1">
      <c r="B29" s="1" t="s">
        <v>9</v>
      </c>
      <c r="D29" s="7"/>
      <c r="E29" s="8"/>
    </row>
    <row r="30" spans="2:5" ht="24.75" customHeight="1">
      <c r="B30" s="9" t="s">
        <v>0</v>
      </c>
      <c r="C30" s="61">
        <f>IF(OR(C3="",C35=""),"",C3&amp;"Ｃ")</f>
      </c>
      <c r="D30" s="10" t="s">
        <v>10</v>
      </c>
      <c r="E30" s="11" t="s">
        <v>11</v>
      </c>
    </row>
    <row r="31" spans="2:5" ht="24.75" customHeight="1">
      <c r="B31" s="12" t="s">
        <v>12</v>
      </c>
      <c r="C31" s="62"/>
      <c r="D31" s="13"/>
      <c r="E31" s="14"/>
    </row>
    <row r="32" spans="2:5" ht="24.75" customHeight="1">
      <c r="B32" s="12" t="s">
        <v>13</v>
      </c>
      <c r="C32" s="62"/>
      <c r="D32" s="13"/>
      <c r="E32" s="14"/>
    </row>
    <row r="33" spans="2:5" ht="24.75" customHeight="1">
      <c r="B33" s="12" t="s">
        <v>14</v>
      </c>
      <c r="C33" s="62"/>
      <c r="D33" s="13"/>
      <c r="E33" s="14"/>
    </row>
    <row r="34" spans="2:10" ht="24.75" customHeight="1">
      <c r="B34" s="12" t="s">
        <v>15</v>
      </c>
      <c r="C34" s="62"/>
      <c r="D34" s="13"/>
      <c r="E34" s="14"/>
      <c r="F34" s="72" t="s">
        <v>51</v>
      </c>
      <c r="G34" s="73"/>
      <c r="H34" s="73"/>
      <c r="I34" s="73"/>
      <c r="J34" s="73"/>
    </row>
    <row r="35" spans="2:10" ht="24.75" customHeight="1" thickBot="1">
      <c r="B35" s="15" t="s">
        <v>16</v>
      </c>
      <c r="C35" s="63"/>
      <c r="D35" s="16"/>
      <c r="E35" s="17"/>
      <c r="F35" s="72"/>
      <c r="G35" s="73"/>
      <c r="H35" s="73"/>
      <c r="I35" s="73"/>
      <c r="J35" s="73"/>
    </row>
    <row r="36" ht="24.75" customHeight="1" thickBot="1"/>
    <row r="37" spans="2:5" ht="24.75" customHeight="1" thickBot="1">
      <c r="B37" s="19" t="s">
        <v>17</v>
      </c>
      <c r="C37" s="64" t="str">
        <f>"１０００円×"&amp;WIDECHAR((COUNTA($C19,$C$27,$C$35))&amp;"チーム")</f>
        <v>１０００円×０チーム</v>
      </c>
      <c r="D37" s="65"/>
      <c r="E37" s="20" t="str">
        <f>WIDECHAR(1500*COUNTA(C19,C27,C35))&amp;"円"</f>
        <v>０円</v>
      </c>
    </row>
    <row r="38" spans="3:7" ht="14.25" customHeight="1">
      <c r="C38" s="21"/>
      <c r="E38" s="21"/>
      <c r="F38" s="22"/>
      <c r="G38" s="22"/>
    </row>
    <row r="39" spans="3:7" ht="24.75" customHeight="1">
      <c r="C39" s="21"/>
      <c r="E39" s="21"/>
      <c r="F39" s="22"/>
      <c r="G39" s="22"/>
    </row>
    <row r="40" spans="6:7" ht="16.5" customHeight="1">
      <c r="F40" s="22"/>
      <c r="G40" s="22"/>
    </row>
  </sheetData>
  <sheetProtection sheet="1"/>
  <mergeCells count="14">
    <mergeCell ref="F18:J19"/>
    <mergeCell ref="F26:J27"/>
    <mergeCell ref="F34:J35"/>
    <mergeCell ref="C5:D5"/>
    <mergeCell ref="B1:J1"/>
    <mergeCell ref="E9:H11"/>
    <mergeCell ref="C37:D37"/>
    <mergeCell ref="C3:D3"/>
    <mergeCell ref="C4:D4"/>
    <mergeCell ref="C6:D6"/>
    <mergeCell ref="C7:D7"/>
    <mergeCell ref="C9:D9"/>
    <mergeCell ref="C10:D10"/>
    <mergeCell ref="C11:D11"/>
  </mergeCells>
  <printOptions horizontalCentered="1" verticalCentered="1"/>
  <pageMargins left="0" right="0" top="0" bottom="0" header="0.31496062992125984" footer="0.31496062992125984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37"/>
  <sheetViews>
    <sheetView showGridLines="0" view="pageBreakPreview" zoomScaleSheetLayoutView="100" zoomScalePageLayoutView="0" workbookViewId="0" topLeftCell="A11">
      <selection activeCell="C19" sqref="C19"/>
    </sheetView>
  </sheetViews>
  <sheetFormatPr defaultColWidth="9.140625" defaultRowHeight="16.5" customHeight="1"/>
  <cols>
    <col min="1" max="1" width="4.28125" style="23" customWidth="1"/>
    <col min="2" max="2" width="12.57421875" style="23" customWidth="1"/>
    <col min="3" max="3" width="22.00390625" style="23" customWidth="1"/>
    <col min="4" max="6" width="9.00390625" style="23" customWidth="1"/>
    <col min="7" max="7" width="12.57421875" style="23" customWidth="1"/>
    <col min="8" max="8" width="22.00390625" style="23" customWidth="1"/>
    <col min="9" max="16384" width="9.00390625" style="23" customWidth="1"/>
  </cols>
  <sheetData>
    <row r="1" spans="2:11" ht="45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</row>
    <row r="2" ht="24.75" customHeight="1" thickBot="1"/>
    <row r="3" spans="2:7" ht="24.75" customHeight="1">
      <c r="B3" s="2" t="s">
        <v>0</v>
      </c>
      <c r="C3" s="66"/>
      <c r="D3" s="67"/>
      <c r="G3" s="23" t="s">
        <v>18</v>
      </c>
    </row>
    <row r="4" spans="2:7" ht="24.75" customHeight="1">
      <c r="B4" s="3" t="s">
        <v>2</v>
      </c>
      <c r="C4" s="68"/>
      <c r="D4" s="69"/>
      <c r="G4" s="23" t="s">
        <v>3</v>
      </c>
    </row>
    <row r="5" spans="2:4" ht="24.75" customHeight="1">
      <c r="B5" s="3" t="s">
        <v>4</v>
      </c>
      <c r="C5" s="68"/>
      <c r="D5" s="69"/>
    </row>
    <row r="6" spans="2:4" ht="24.75" customHeight="1">
      <c r="B6" s="3" t="s">
        <v>5</v>
      </c>
      <c r="C6" s="68"/>
      <c r="D6" s="69"/>
    </row>
    <row r="7" spans="2:4" ht="24.75" customHeight="1" thickBot="1">
      <c r="B7" s="4" t="s">
        <v>6</v>
      </c>
      <c r="C7" s="70"/>
      <c r="D7" s="71"/>
    </row>
    <row r="8" spans="2:4" ht="24.75" customHeight="1" thickBot="1">
      <c r="B8" s="24"/>
      <c r="C8" s="25"/>
      <c r="D8" s="25"/>
    </row>
    <row r="9" spans="2:8" ht="24.75" customHeight="1">
      <c r="B9" s="2" t="s">
        <v>7</v>
      </c>
      <c r="C9" s="66"/>
      <c r="D9" s="67"/>
      <c r="E9" s="78" t="s">
        <v>8</v>
      </c>
      <c r="F9" s="79"/>
      <c r="G9" s="79"/>
      <c r="H9" s="79"/>
    </row>
    <row r="10" spans="2:8" ht="24.75" customHeight="1">
      <c r="B10" s="3" t="s">
        <v>7</v>
      </c>
      <c r="C10" s="68"/>
      <c r="D10" s="69"/>
      <c r="E10" s="78"/>
      <c r="F10" s="79"/>
      <c r="G10" s="79"/>
      <c r="H10" s="79"/>
    </row>
    <row r="11" spans="2:8" ht="24.75" customHeight="1" thickBot="1">
      <c r="B11" s="4" t="s">
        <v>7</v>
      </c>
      <c r="C11" s="70"/>
      <c r="D11" s="71"/>
      <c r="E11" s="78"/>
      <c r="F11" s="79"/>
      <c r="G11" s="79"/>
      <c r="H11" s="79"/>
    </row>
    <row r="12" ht="24.75" customHeight="1"/>
    <row r="13" spans="2:10" ht="24.75" customHeight="1" thickBot="1">
      <c r="B13" s="23" t="s">
        <v>19</v>
      </c>
      <c r="D13" s="26"/>
      <c r="E13" s="27"/>
      <c r="G13" s="23" t="s">
        <v>20</v>
      </c>
      <c r="I13" s="26"/>
      <c r="J13" s="27"/>
    </row>
    <row r="14" spans="2:10" ht="24.75" customHeight="1">
      <c r="B14" s="9" t="s">
        <v>0</v>
      </c>
      <c r="C14" s="61">
        <f>IF(OR(C3="",C19=""),"",C3&amp;"Ａ")</f>
      </c>
      <c r="D14" s="10" t="s">
        <v>10</v>
      </c>
      <c r="E14" s="11" t="s">
        <v>11</v>
      </c>
      <c r="G14" s="9" t="s">
        <v>0</v>
      </c>
      <c r="H14" s="61">
        <f>IF(OR($C$3="",H17=""),"",$C$3&amp;"Ａ")</f>
      </c>
      <c r="I14" s="10" t="s">
        <v>10</v>
      </c>
      <c r="J14" s="11" t="s">
        <v>11</v>
      </c>
    </row>
    <row r="15" spans="2:10" ht="24.75" customHeight="1">
      <c r="B15" s="12" t="s">
        <v>12</v>
      </c>
      <c r="C15" s="62"/>
      <c r="D15" s="13"/>
      <c r="E15" s="14"/>
      <c r="G15" s="12" t="s">
        <v>12</v>
      </c>
      <c r="H15" s="62"/>
      <c r="I15" s="13"/>
      <c r="J15" s="14"/>
    </row>
    <row r="16" spans="2:10" ht="24.75" customHeight="1">
      <c r="B16" s="12" t="s">
        <v>13</v>
      </c>
      <c r="C16" s="62"/>
      <c r="D16" s="13"/>
      <c r="E16" s="14"/>
      <c r="G16" s="12" t="s">
        <v>14</v>
      </c>
      <c r="H16" s="62"/>
      <c r="I16" s="13"/>
      <c r="J16" s="14"/>
    </row>
    <row r="17" spans="2:10" ht="24.75" customHeight="1" thickBot="1">
      <c r="B17" s="12" t="s">
        <v>14</v>
      </c>
      <c r="C17" s="62"/>
      <c r="D17" s="13"/>
      <c r="E17" s="14"/>
      <c r="G17" s="15" t="s">
        <v>16</v>
      </c>
      <c r="H17" s="63"/>
      <c r="I17" s="16"/>
      <c r="J17" s="17"/>
    </row>
    <row r="18" spans="2:10" ht="24.75" customHeight="1">
      <c r="B18" s="12" t="s">
        <v>15</v>
      </c>
      <c r="C18" s="62"/>
      <c r="D18" s="13"/>
      <c r="E18" s="14"/>
      <c r="G18" s="28"/>
      <c r="H18" s="28"/>
      <c r="I18" s="28"/>
      <c r="J18" s="28"/>
    </row>
    <row r="19" spans="2:10" ht="24.75" customHeight="1" thickBot="1">
      <c r="B19" s="15" t="s">
        <v>16</v>
      </c>
      <c r="C19" s="63"/>
      <c r="D19" s="16"/>
      <c r="E19" s="17"/>
      <c r="G19" s="23" t="s">
        <v>22</v>
      </c>
      <c r="I19" s="26"/>
      <c r="J19" s="27"/>
    </row>
    <row r="20" spans="2:10" ht="24.75" customHeight="1">
      <c r="B20" s="28"/>
      <c r="C20" s="28"/>
      <c r="D20" s="28"/>
      <c r="E20" s="28"/>
      <c r="G20" s="9" t="s">
        <v>0</v>
      </c>
      <c r="H20" s="61">
        <f>IF(OR($C$3="",H23=""),"",$C$3&amp;"Ｂ")</f>
      </c>
      <c r="I20" s="10" t="s">
        <v>10</v>
      </c>
      <c r="J20" s="11" t="s">
        <v>11</v>
      </c>
    </row>
    <row r="21" spans="2:10" ht="24.75" customHeight="1" thickBot="1">
      <c r="B21" s="23" t="s">
        <v>21</v>
      </c>
      <c r="D21" s="26"/>
      <c r="E21" s="27"/>
      <c r="G21" s="12" t="s">
        <v>12</v>
      </c>
      <c r="H21" s="62"/>
      <c r="I21" s="13"/>
      <c r="J21" s="14"/>
    </row>
    <row r="22" spans="2:10" ht="24.75" customHeight="1">
      <c r="B22" s="9" t="s">
        <v>0</v>
      </c>
      <c r="C22" s="61">
        <f>IF(OR(C3="",C27=""),"",C3&amp;"Ｂ")</f>
      </c>
      <c r="D22" s="10" t="s">
        <v>10</v>
      </c>
      <c r="E22" s="11" t="s">
        <v>11</v>
      </c>
      <c r="G22" s="12" t="s">
        <v>14</v>
      </c>
      <c r="H22" s="62"/>
      <c r="I22" s="13"/>
      <c r="J22" s="14"/>
    </row>
    <row r="23" spans="2:10" ht="24.75" customHeight="1" thickBot="1">
      <c r="B23" s="12" t="s">
        <v>12</v>
      </c>
      <c r="C23" s="62"/>
      <c r="D23" s="13"/>
      <c r="E23" s="14"/>
      <c r="G23" s="15" t="s">
        <v>16</v>
      </c>
      <c r="H23" s="63"/>
      <c r="I23" s="16"/>
      <c r="J23" s="17"/>
    </row>
    <row r="24" spans="2:5" ht="24.75" customHeight="1">
      <c r="B24" s="12" t="s">
        <v>13</v>
      </c>
      <c r="C24" s="62"/>
      <c r="D24" s="13"/>
      <c r="E24" s="14"/>
    </row>
    <row r="25" spans="2:10" ht="24.75" customHeight="1" thickBot="1">
      <c r="B25" s="12" t="s">
        <v>14</v>
      </c>
      <c r="C25" s="62"/>
      <c r="D25" s="13"/>
      <c r="E25" s="14"/>
      <c r="G25" s="23" t="s">
        <v>22</v>
      </c>
      <c r="I25" s="26"/>
      <c r="J25" s="27"/>
    </row>
    <row r="26" spans="2:10" ht="24.75" customHeight="1">
      <c r="B26" s="12" t="s">
        <v>15</v>
      </c>
      <c r="C26" s="62"/>
      <c r="D26" s="13"/>
      <c r="E26" s="14"/>
      <c r="G26" s="9" t="s">
        <v>0</v>
      </c>
      <c r="H26" s="61">
        <f>IF(OR($C$3="",H29=""),"",$C$3&amp;"Ｃ")</f>
      </c>
      <c r="I26" s="10" t="s">
        <v>10</v>
      </c>
      <c r="J26" s="11" t="s">
        <v>11</v>
      </c>
    </row>
    <row r="27" spans="2:10" ht="24.75" customHeight="1" thickBot="1">
      <c r="B27" s="15" t="s">
        <v>16</v>
      </c>
      <c r="C27" s="63"/>
      <c r="D27" s="16"/>
      <c r="E27" s="17"/>
      <c r="G27" s="12" t="s">
        <v>12</v>
      </c>
      <c r="H27" s="62"/>
      <c r="I27" s="13"/>
      <c r="J27" s="14"/>
    </row>
    <row r="28" spans="7:10" ht="24.75" customHeight="1" thickBot="1">
      <c r="G28" s="12" t="s">
        <v>14</v>
      </c>
      <c r="H28" s="62"/>
      <c r="I28" s="13"/>
      <c r="J28" s="14"/>
    </row>
    <row r="29" spans="2:10" ht="24.75" customHeight="1" thickBot="1">
      <c r="B29" s="32" t="s">
        <v>23</v>
      </c>
      <c r="C29" s="80" t="str">
        <f>"１５００円×"&amp;WIDECHAR((COUNTA($C19,$C$27))&amp;"チーム")</f>
        <v>１５００円×０チーム</v>
      </c>
      <c r="D29" s="81"/>
      <c r="E29" s="33" t="str">
        <f>WIDECHAR(1500*COUNTA($C$19,$C$27))&amp;"円"</f>
        <v>０円</v>
      </c>
      <c r="G29" s="15" t="s">
        <v>16</v>
      </c>
      <c r="H29" s="63"/>
      <c r="I29" s="16"/>
      <c r="J29" s="17"/>
    </row>
    <row r="30" spans="2:10" ht="24.75" customHeight="1" thickBot="1">
      <c r="B30" s="30" t="s">
        <v>24</v>
      </c>
      <c r="C30" s="82" t="str">
        <f>"１０００円×"&amp;WIDECHAR((COUNTA($H$17,$H$23,$H$29,$H$35)&amp;"チーム"))</f>
        <v>１０００円×０チーム</v>
      </c>
      <c r="D30" s="83"/>
      <c r="E30" s="31" t="str">
        <f>WIDECHAR(1000*COUNTA($H$17,$H$23,$H$29,$H$35))&amp;"円"</f>
        <v>０円</v>
      </c>
      <c r="F30" s="29"/>
      <c r="G30" s="28"/>
      <c r="H30" s="28"/>
      <c r="I30" s="28"/>
      <c r="J30" s="28"/>
    </row>
    <row r="31" spans="2:10" ht="24.75" customHeight="1" thickBot="1">
      <c r="B31" s="30" t="s">
        <v>25</v>
      </c>
      <c r="C31" s="84"/>
      <c r="D31" s="85"/>
      <c r="E31" s="31" t="str">
        <f>WIDECHAR(1500*COUNTA($C$19,$C$27)+(1000*COUNTA($H$17,$H$23,$H$29,$H$35))&amp;"円")</f>
        <v>０円</v>
      </c>
      <c r="F31" s="29"/>
      <c r="G31" s="23" t="s">
        <v>22</v>
      </c>
      <c r="I31" s="26"/>
      <c r="J31" s="27"/>
    </row>
    <row r="32" spans="6:10" ht="24.75" customHeight="1">
      <c r="F32" s="29"/>
      <c r="G32" s="9" t="s">
        <v>0</v>
      </c>
      <c r="H32" s="61">
        <f>IF(OR($C$3="",H35=""),"",$C$3&amp;"Ｄ")</f>
      </c>
      <c r="I32" s="10" t="s">
        <v>10</v>
      </c>
      <c r="J32" s="11" t="s">
        <v>11</v>
      </c>
    </row>
    <row r="33" spans="7:10" ht="24.75" customHeight="1">
      <c r="G33" s="12" t="s">
        <v>12</v>
      </c>
      <c r="H33" s="62"/>
      <c r="I33" s="13"/>
      <c r="J33" s="14"/>
    </row>
    <row r="34" spans="7:10" ht="24.75" customHeight="1">
      <c r="G34" s="12" t="s">
        <v>14</v>
      </c>
      <c r="H34" s="62"/>
      <c r="I34" s="13"/>
      <c r="J34" s="14"/>
    </row>
    <row r="35" spans="7:10" ht="24.75" customHeight="1" thickBot="1">
      <c r="G35" s="15" t="s">
        <v>16</v>
      </c>
      <c r="H35" s="63"/>
      <c r="I35" s="16"/>
      <c r="J35" s="17"/>
    </row>
    <row r="36" ht="14.25" customHeight="1"/>
    <row r="37" spans="7:10" ht="24.75" customHeight="1">
      <c r="G37" s="28"/>
      <c r="H37" s="28"/>
      <c r="I37" s="28"/>
      <c r="J37" s="34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 sheet="1"/>
  <mergeCells count="13">
    <mergeCell ref="C29:D29"/>
    <mergeCell ref="C30:D30"/>
    <mergeCell ref="C31:D31"/>
    <mergeCell ref="C3:D3"/>
    <mergeCell ref="C4:D4"/>
    <mergeCell ref="C6:D6"/>
    <mergeCell ref="C7:D7"/>
    <mergeCell ref="B1:K1"/>
    <mergeCell ref="C9:D9"/>
    <mergeCell ref="E9:H11"/>
    <mergeCell ref="C10:D10"/>
    <mergeCell ref="C11:D11"/>
    <mergeCell ref="C5:D5"/>
  </mergeCells>
  <printOptions horizontalCentered="1"/>
  <pageMargins left="0" right="0" top="0" bottom="0" header="0.31496062992125984" footer="0.31496062992125984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showGridLines="0" view="pageBreakPreview" zoomScaleSheetLayoutView="100" zoomScalePageLayoutView="0" workbookViewId="0" topLeftCell="A31">
      <selection activeCell="E41" sqref="E41"/>
    </sheetView>
  </sheetViews>
  <sheetFormatPr defaultColWidth="9.140625" defaultRowHeight="16.5" customHeight="1"/>
  <cols>
    <col min="1" max="1" width="8.28125" style="35" customWidth="1"/>
    <col min="2" max="2" width="12.57421875" style="35" customWidth="1"/>
    <col min="3" max="3" width="22.00390625" style="35" customWidth="1"/>
    <col min="4" max="8" width="9.00390625" style="35" customWidth="1"/>
    <col min="9" max="9" width="1.57421875" style="35" customWidth="1"/>
    <col min="10" max="10" width="21.00390625" style="35" customWidth="1"/>
    <col min="11" max="16384" width="9.00390625" style="35" customWidth="1"/>
  </cols>
  <sheetData>
    <row r="1" spans="1:10" ht="45" customHeight="1">
      <c r="A1" s="38"/>
      <c r="B1" s="88" t="s">
        <v>53</v>
      </c>
      <c r="C1" s="88"/>
      <c r="D1" s="88"/>
      <c r="E1" s="88"/>
      <c r="F1" s="88"/>
      <c r="G1" s="88"/>
      <c r="H1" s="88"/>
      <c r="I1" s="88"/>
      <c r="J1" s="88"/>
    </row>
    <row r="2" spans="1:10" ht="24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4.75" customHeight="1">
      <c r="A3" s="38"/>
      <c r="B3" s="2" t="s">
        <v>0</v>
      </c>
      <c r="C3" s="66"/>
      <c r="D3" s="67"/>
      <c r="E3" s="38"/>
      <c r="F3" s="38"/>
      <c r="G3" s="38" t="s">
        <v>26</v>
      </c>
      <c r="H3" s="38"/>
      <c r="I3" s="38"/>
      <c r="J3" s="38"/>
    </row>
    <row r="4" spans="1:10" ht="24.75" customHeight="1">
      <c r="A4" s="38"/>
      <c r="B4" s="3" t="s">
        <v>2</v>
      </c>
      <c r="C4" s="68"/>
      <c r="D4" s="69"/>
      <c r="E4" s="38"/>
      <c r="F4" s="38"/>
      <c r="G4" s="38" t="s">
        <v>3</v>
      </c>
      <c r="H4" s="38"/>
      <c r="I4" s="38"/>
      <c r="J4" s="38"/>
    </row>
    <row r="5" spans="1:10" ht="24.75" customHeight="1">
      <c r="A5" s="38"/>
      <c r="B5" s="3" t="s">
        <v>4</v>
      </c>
      <c r="C5" s="68"/>
      <c r="D5" s="69"/>
      <c r="E5" s="38"/>
      <c r="F5" s="38"/>
      <c r="G5" s="38"/>
      <c r="H5" s="38"/>
      <c r="I5" s="38"/>
      <c r="J5" s="38"/>
    </row>
    <row r="6" spans="1:10" ht="24.75" customHeight="1">
      <c r="A6" s="38"/>
      <c r="B6" s="3" t="s">
        <v>5</v>
      </c>
      <c r="C6" s="68"/>
      <c r="D6" s="69"/>
      <c r="E6" s="38"/>
      <c r="F6" s="38"/>
      <c r="G6" s="38"/>
      <c r="H6" s="38"/>
      <c r="I6" s="38"/>
      <c r="J6" s="38"/>
    </row>
    <row r="7" spans="1:10" ht="24.75" customHeight="1" thickBot="1">
      <c r="A7" s="38"/>
      <c r="B7" s="4" t="s">
        <v>6</v>
      </c>
      <c r="C7" s="70"/>
      <c r="D7" s="71"/>
      <c r="E7" s="38"/>
      <c r="F7" s="38"/>
      <c r="G7" s="38"/>
      <c r="H7" s="38"/>
      <c r="I7" s="38"/>
      <c r="J7" s="38"/>
    </row>
    <row r="8" spans="1:10" ht="24.75" customHeight="1" thickBot="1">
      <c r="A8" s="38"/>
      <c r="B8" s="39"/>
      <c r="C8" s="40"/>
      <c r="D8" s="40"/>
      <c r="E8" s="38"/>
      <c r="F8" s="38"/>
      <c r="G8" s="38"/>
      <c r="H8" s="38"/>
      <c r="I8" s="38"/>
      <c r="J8" s="38"/>
    </row>
    <row r="9" spans="1:10" ht="24.75" customHeight="1">
      <c r="A9" s="38"/>
      <c r="B9" s="2" t="s">
        <v>7</v>
      </c>
      <c r="C9" s="66"/>
      <c r="D9" s="67"/>
      <c r="E9" s="86" t="s">
        <v>27</v>
      </c>
      <c r="F9" s="87"/>
      <c r="G9" s="87"/>
      <c r="H9" s="87"/>
      <c r="I9" s="38"/>
      <c r="J9" s="38"/>
    </row>
    <row r="10" spans="1:10" ht="24.75" customHeight="1">
      <c r="A10" s="38"/>
      <c r="B10" s="3" t="s">
        <v>7</v>
      </c>
      <c r="C10" s="68"/>
      <c r="D10" s="69"/>
      <c r="E10" s="86"/>
      <c r="F10" s="87"/>
      <c r="G10" s="87"/>
      <c r="H10" s="87"/>
      <c r="I10" s="38"/>
      <c r="J10" s="38"/>
    </row>
    <row r="11" spans="1:10" ht="24.75" customHeight="1" thickBot="1">
      <c r="A11" s="38"/>
      <c r="B11" s="4" t="s">
        <v>7</v>
      </c>
      <c r="C11" s="70"/>
      <c r="D11" s="71"/>
      <c r="E11" s="86"/>
      <c r="F11" s="87"/>
      <c r="G11" s="87"/>
      <c r="H11" s="87"/>
      <c r="I11" s="38"/>
      <c r="J11" s="38"/>
    </row>
    <row r="12" spans="1:10" ht="24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24.75" customHeight="1" thickBot="1">
      <c r="A13" s="38"/>
      <c r="B13" s="38" t="s">
        <v>28</v>
      </c>
      <c r="C13" s="38"/>
      <c r="D13" s="41"/>
      <c r="E13" s="42"/>
      <c r="F13" s="38"/>
      <c r="G13" s="38"/>
      <c r="H13" s="38"/>
      <c r="I13" s="38"/>
      <c r="J13" s="38"/>
    </row>
    <row r="14" spans="1:10" ht="24.75" customHeight="1">
      <c r="A14" s="38"/>
      <c r="B14" s="9" t="s">
        <v>0</v>
      </c>
      <c r="C14" s="61">
        <f>IF(OR($C$3="",C17=""),"",$C$3&amp;"Ａ")</f>
      </c>
      <c r="D14" s="11" t="s">
        <v>29</v>
      </c>
      <c r="E14" s="43"/>
      <c r="F14" s="38"/>
      <c r="G14" s="38"/>
      <c r="H14" s="38"/>
      <c r="I14" s="38"/>
      <c r="J14" s="38"/>
    </row>
    <row r="15" spans="1:10" ht="24.75" customHeight="1">
      <c r="A15" s="38"/>
      <c r="B15" s="12" t="s">
        <v>12</v>
      </c>
      <c r="C15" s="62"/>
      <c r="D15" s="14"/>
      <c r="E15" s="43"/>
      <c r="F15" s="38"/>
      <c r="G15" s="38"/>
      <c r="H15" s="38"/>
      <c r="I15" s="38"/>
      <c r="J15" s="38"/>
    </row>
    <row r="16" spans="1:10" ht="24.75" customHeight="1">
      <c r="A16" s="38"/>
      <c r="B16" s="12" t="s">
        <v>14</v>
      </c>
      <c r="C16" s="62"/>
      <c r="D16" s="14"/>
      <c r="E16" s="43"/>
      <c r="F16" s="38"/>
      <c r="G16" s="38"/>
      <c r="H16" s="38"/>
      <c r="I16" s="38"/>
      <c r="J16" s="38"/>
    </row>
    <row r="17" spans="1:10" ht="24.75" customHeight="1">
      <c r="A17" s="38"/>
      <c r="B17" s="12" t="s">
        <v>16</v>
      </c>
      <c r="C17" s="62"/>
      <c r="D17" s="14"/>
      <c r="E17" s="43"/>
      <c r="F17" s="38"/>
      <c r="G17" s="38"/>
      <c r="H17" s="38"/>
      <c r="I17" s="38"/>
      <c r="J17" s="38"/>
    </row>
    <row r="18" spans="1:10" ht="24.75" customHeight="1" thickBot="1">
      <c r="A18" s="38"/>
      <c r="B18" s="15" t="s">
        <v>30</v>
      </c>
      <c r="C18" s="63"/>
      <c r="D18" s="17"/>
      <c r="E18" s="43"/>
      <c r="F18" s="38"/>
      <c r="G18" s="38"/>
      <c r="H18" s="38"/>
      <c r="I18" s="38"/>
      <c r="J18" s="38"/>
    </row>
    <row r="19" spans="1:10" ht="24.75" customHeight="1">
      <c r="A19" s="38"/>
      <c r="B19" s="43"/>
      <c r="C19" s="43"/>
      <c r="D19" s="43"/>
      <c r="E19" s="43"/>
      <c r="F19" s="38"/>
      <c r="G19" s="38"/>
      <c r="H19" s="38"/>
      <c r="I19" s="38"/>
      <c r="J19" s="38"/>
    </row>
    <row r="20" spans="1:10" ht="24.75" customHeight="1" thickBot="1">
      <c r="A20" s="38"/>
      <c r="B20" s="38" t="s">
        <v>28</v>
      </c>
      <c r="C20" s="38"/>
      <c r="D20" s="41"/>
      <c r="E20" s="42"/>
      <c r="F20" s="38"/>
      <c r="G20" s="38"/>
      <c r="H20" s="38"/>
      <c r="I20" s="38"/>
      <c r="J20" s="38"/>
    </row>
    <row r="21" spans="1:10" ht="24.75" customHeight="1">
      <c r="A21" s="38"/>
      <c r="B21" s="9" t="s">
        <v>0</v>
      </c>
      <c r="C21" s="61">
        <f>IF(OR($C$3="",C24=""),"",$C$3&amp;"Ｂ")</f>
      </c>
      <c r="D21" s="11" t="s">
        <v>29</v>
      </c>
      <c r="E21" s="43"/>
      <c r="F21" s="38"/>
      <c r="G21" s="38"/>
      <c r="H21" s="38"/>
      <c r="I21" s="38"/>
      <c r="J21" s="38"/>
    </row>
    <row r="22" spans="1:10" ht="24.75" customHeight="1">
      <c r="A22" s="38"/>
      <c r="B22" s="12" t="s">
        <v>12</v>
      </c>
      <c r="C22" s="62"/>
      <c r="D22" s="14"/>
      <c r="E22" s="43"/>
      <c r="F22" s="38"/>
      <c r="G22" s="38"/>
      <c r="H22" s="38"/>
      <c r="I22" s="38"/>
      <c r="J22" s="38"/>
    </row>
    <row r="23" spans="1:10" ht="24.75" customHeight="1">
      <c r="A23" s="38"/>
      <c r="B23" s="12" t="s">
        <v>14</v>
      </c>
      <c r="C23" s="62"/>
      <c r="D23" s="14"/>
      <c r="E23" s="43"/>
      <c r="F23" s="38"/>
      <c r="G23" s="38"/>
      <c r="H23" s="38"/>
      <c r="I23" s="38"/>
      <c r="J23" s="38"/>
    </row>
    <row r="24" spans="1:10" ht="24.75" customHeight="1">
      <c r="A24" s="38"/>
      <c r="B24" s="12" t="s">
        <v>16</v>
      </c>
      <c r="C24" s="62"/>
      <c r="D24" s="14"/>
      <c r="E24" s="43"/>
      <c r="F24" s="38"/>
      <c r="G24" s="38"/>
      <c r="H24" s="38"/>
      <c r="I24" s="38"/>
      <c r="J24" s="38"/>
    </row>
    <row r="25" spans="1:10" ht="24.75" customHeight="1" thickBot="1">
      <c r="A25" s="38"/>
      <c r="B25" s="15" t="s">
        <v>30</v>
      </c>
      <c r="C25" s="63"/>
      <c r="D25" s="17"/>
      <c r="E25" s="43"/>
      <c r="F25" s="38"/>
      <c r="G25" s="38"/>
      <c r="H25" s="38"/>
      <c r="I25" s="38"/>
      <c r="J25" s="38"/>
    </row>
    <row r="26" spans="1:10" ht="24.75" customHeight="1">
      <c r="A26" s="38"/>
      <c r="B26" s="43"/>
      <c r="C26" s="43"/>
      <c r="D26" s="43"/>
      <c r="E26" s="43"/>
      <c r="F26" s="38"/>
      <c r="G26" s="38"/>
      <c r="H26" s="38"/>
      <c r="I26" s="38"/>
      <c r="J26" s="38"/>
    </row>
    <row r="27" spans="1:10" ht="24.75" customHeight="1" thickBot="1">
      <c r="A27" s="38"/>
      <c r="B27" s="38" t="s">
        <v>28</v>
      </c>
      <c r="C27" s="38"/>
      <c r="D27" s="41"/>
      <c r="E27" s="42"/>
      <c r="F27" s="38"/>
      <c r="G27" s="38"/>
      <c r="H27" s="38"/>
      <c r="I27" s="38"/>
      <c r="J27" s="38"/>
    </row>
    <row r="28" spans="1:10" ht="24.75" customHeight="1">
      <c r="A28" s="38"/>
      <c r="B28" s="9" t="s">
        <v>0</v>
      </c>
      <c r="C28" s="61">
        <f>IF(OR($C$3="",C31=""),"",$C$3&amp;"Ｃ")</f>
      </c>
      <c r="D28" s="11" t="s">
        <v>29</v>
      </c>
      <c r="E28" s="43"/>
      <c r="F28" s="38"/>
      <c r="G28" s="38"/>
      <c r="H28" s="38"/>
      <c r="I28" s="38"/>
      <c r="J28" s="38"/>
    </row>
    <row r="29" spans="1:10" ht="24.75" customHeight="1">
      <c r="A29" s="38"/>
      <c r="B29" s="12" t="s">
        <v>12</v>
      </c>
      <c r="C29" s="62"/>
      <c r="D29" s="14"/>
      <c r="E29" s="43"/>
      <c r="F29" s="38"/>
      <c r="G29" s="38"/>
      <c r="H29" s="38"/>
      <c r="I29" s="38"/>
      <c r="J29" s="38"/>
    </row>
    <row r="30" spans="1:10" ht="24.75" customHeight="1">
      <c r="A30" s="38"/>
      <c r="B30" s="12" t="s">
        <v>14</v>
      </c>
      <c r="C30" s="62"/>
      <c r="D30" s="14"/>
      <c r="E30" s="43"/>
      <c r="F30" s="38"/>
      <c r="G30" s="38"/>
      <c r="H30" s="38"/>
      <c r="I30" s="38"/>
      <c r="J30" s="38"/>
    </row>
    <row r="31" spans="1:10" ht="24.75" customHeight="1">
      <c r="A31" s="38"/>
      <c r="B31" s="12" t="s">
        <v>16</v>
      </c>
      <c r="C31" s="62"/>
      <c r="D31" s="14"/>
      <c r="E31" s="43"/>
      <c r="F31" s="38"/>
      <c r="G31" s="38"/>
      <c r="H31" s="38"/>
      <c r="I31" s="38"/>
      <c r="J31" s="38"/>
    </row>
    <row r="32" spans="1:10" ht="24.75" customHeight="1" thickBot="1">
      <c r="A32" s="38"/>
      <c r="B32" s="15" t="s">
        <v>30</v>
      </c>
      <c r="C32" s="63"/>
      <c r="D32" s="17"/>
      <c r="E32" s="43"/>
      <c r="F32" s="38"/>
      <c r="G32" s="38"/>
      <c r="H32" s="38"/>
      <c r="I32" s="38"/>
      <c r="J32" s="38"/>
    </row>
    <row r="33" spans="1:10" ht="24.75" customHeight="1">
      <c r="A33" s="38"/>
      <c r="B33" s="43"/>
      <c r="C33" s="43"/>
      <c r="D33" s="43"/>
      <c r="E33" s="43"/>
      <c r="F33" s="38"/>
      <c r="G33" s="38"/>
      <c r="H33" s="38"/>
      <c r="I33" s="38"/>
      <c r="J33" s="38"/>
    </row>
    <row r="34" spans="1:10" ht="24.75" customHeight="1" thickBot="1">
      <c r="A34" s="38"/>
      <c r="B34" s="38" t="s">
        <v>28</v>
      </c>
      <c r="C34" s="38"/>
      <c r="D34" s="41"/>
      <c r="E34" s="43"/>
      <c r="F34" s="38"/>
      <c r="G34" s="38"/>
      <c r="H34" s="38"/>
      <c r="I34" s="38"/>
      <c r="J34" s="38"/>
    </row>
    <row r="35" spans="1:10" ht="24.75" customHeight="1">
      <c r="A35" s="38"/>
      <c r="B35" s="9" t="s">
        <v>0</v>
      </c>
      <c r="C35" s="61">
        <f>IF(OR($C$3="",C38=""),"",$C$3&amp;"Ｄ")</f>
      </c>
      <c r="D35" s="11" t="s">
        <v>29</v>
      </c>
      <c r="E35" s="43"/>
      <c r="F35" s="38"/>
      <c r="G35" s="38"/>
      <c r="H35" s="38"/>
      <c r="I35" s="38"/>
      <c r="J35" s="38"/>
    </row>
    <row r="36" spans="1:10" ht="24.75" customHeight="1">
      <c r="A36" s="38"/>
      <c r="B36" s="12" t="s">
        <v>12</v>
      </c>
      <c r="C36" s="62"/>
      <c r="D36" s="14"/>
      <c r="E36" s="43"/>
      <c r="F36" s="38"/>
      <c r="G36" s="38"/>
      <c r="H36" s="38"/>
      <c r="I36" s="38"/>
      <c r="J36" s="38"/>
    </row>
    <row r="37" spans="1:10" ht="24.75" customHeight="1">
      <c r="A37" s="38"/>
      <c r="B37" s="12" t="s">
        <v>14</v>
      </c>
      <c r="C37" s="62"/>
      <c r="D37" s="14"/>
      <c r="E37" s="43"/>
      <c r="F37" s="38"/>
      <c r="G37" s="38"/>
      <c r="H37" s="38"/>
      <c r="I37" s="38"/>
      <c r="J37" s="38"/>
    </row>
    <row r="38" spans="1:10" ht="24.75" customHeight="1">
      <c r="A38" s="38"/>
      <c r="B38" s="12" t="s">
        <v>16</v>
      </c>
      <c r="C38" s="62"/>
      <c r="D38" s="14"/>
      <c r="E38" s="43"/>
      <c r="F38" s="38"/>
      <c r="G38" s="38"/>
      <c r="H38" s="38"/>
      <c r="I38" s="38"/>
      <c r="J38" s="38"/>
    </row>
    <row r="39" spans="1:10" ht="24.75" customHeight="1" thickBot="1">
      <c r="A39" s="38"/>
      <c r="B39" s="15" t="s">
        <v>30</v>
      </c>
      <c r="C39" s="63"/>
      <c r="D39" s="17"/>
      <c r="E39" s="43"/>
      <c r="F39" s="38"/>
      <c r="G39" s="38"/>
      <c r="H39" s="38"/>
      <c r="I39" s="38"/>
      <c r="J39" s="38"/>
    </row>
    <row r="40" spans="1:10" ht="24.75" customHeight="1" thickBot="1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24.75" customHeight="1" thickBot="1">
      <c r="A41" s="38"/>
      <c r="B41" s="19" t="s">
        <v>17</v>
      </c>
      <c r="C41" s="64" t="str">
        <f>"１０００円×"&amp;WIDECHAR((COUNTA(C17,C24,C31,C38))&amp;"チーム")</f>
        <v>１０００円×０チーム</v>
      </c>
      <c r="D41" s="65"/>
      <c r="E41" s="20" t="str">
        <f>WIDECHAR(1000*COUNTA(C17,C24,C31,C38))&amp;"円"</f>
        <v>０円</v>
      </c>
      <c r="F41" s="38"/>
      <c r="G41" s="38"/>
      <c r="H41" s="38"/>
      <c r="I41" s="38"/>
      <c r="J41" s="38"/>
    </row>
    <row r="42" spans="1:10" ht="13.5" customHeight="1">
      <c r="A42" s="38"/>
      <c r="B42" s="38"/>
      <c r="C42" s="44"/>
      <c r="D42" s="38"/>
      <c r="E42" s="44"/>
      <c r="F42" s="45"/>
      <c r="G42" s="45"/>
      <c r="H42" s="38"/>
      <c r="I42" s="38"/>
      <c r="J42" s="38"/>
    </row>
    <row r="43" spans="3:7" ht="24.75" customHeight="1">
      <c r="C43" s="36"/>
      <c r="E43" s="36"/>
      <c r="F43" s="37"/>
      <c r="G43" s="37"/>
    </row>
    <row r="44" spans="6:7" ht="16.5" customHeight="1">
      <c r="F44" s="37"/>
      <c r="G44" s="37"/>
    </row>
  </sheetData>
  <sheetProtection sheet="1"/>
  <mergeCells count="11">
    <mergeCell ref="C41:D41"/>
    <mergeCell ref="C3:D3"/>
    <mergeCell ref="C4:D4"/>
    <mergeCell ref="C6:D6"/>
    <mergeCell ref="C7:D7"/>
    <mergeCell ref="C9:D9"/>
    <mergeCell ref="E9:H11"/>
    <mergeCell ref="C10:D10"/>
    <mergeCell ref="C11:D11"/>
    <mergeCell ref="C5:D5"/>
    <mergeCell ref="B1:J1"/>
  </mergeCells>
  <printOptions horizontalCentered="1"/>
  <pageMargins left="0" right="0" top="0" bottom="0" header="0.31496062992125984" footer="0.31496062992125984"/>
  <pageSetup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7.57421875" style="50" customWidth="1"/>
    <col min="2" max="2" width="2.57421875" style="50" customWidth="1"/>
    <col min="3" max="3" width="11.57421875" style="50" customWidth="1"/>
    <col min="4" max="4" width="2.57421875" style="50" customWidth="1"/>
    <col min="5" max="5" width="11.57421875" style="50" customWidth="1"/>
    <col min="6" max="6" width="2.57421875" style="50" customWidth="1"/>
    <col min="7" max="7" width="11.57421875" style="50" customWidth="1"/>
    <col min="8" max="8" width="2.57421875" style="50" customWidth="1"/>
    <col min="9" max="9" width="11.57421875" style="50" customWidth="1"/>
    <col min="10" max="10" width="2.57421875" style="50" customWidth="1"/>
    <col min="11" max="11" width="11.57421875" style="50" customWidth="1"/>
    <col min="12" max="12" width="2.57421875" style="50" customWidth="1"/>
    <col min="13" max="16384" width="9.00390625" style="50" customWidth="1"/>
  </cols>
  <sheetData>
    <row r="1" spans="1:12" ht="37.5" customHeight="1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9.5" customHeight="1">
      <c r="A2" s="51" t="s">
        <v>32</v>
      </c>
      <c r="B2" s="92" t="s">
        <v>33</v>
      </c>
      <c r="C2" s="94" t="s">
        <v>34</v>
      </c>
      <c r="D2" s="95"/>
      <c r="E2" s="94" t="s">
        <v>35</v>
      </c>
      <c r="F2" s="95"/>
      <c r="G2" s="94" t="s">
        <v>36</v>
      </c>
      <c r="H2" s="95"/>
      <c r="I2" s="94" t="s">
        <v>37</v>
      </c>
      <c r="J2" s="95"/>
      <c r="K2" s="94" t="s">
        <v>38</v>
      </c>
      <c r="L2" s="95"/>
    </row>
    <row r="3" spans="1:12" ht="19.5" customHeight="1">
      <c r="A3" s="52" t="s">
        <v>39</v>
      </c>
      <c r="B3" s="93"/>
      <c r="C3" s="96"/>
      <c r="D3" s="97"/>
      <c r="E3" s="96"/>
      <c r="F3" s="97"/>
      <c r="G3" s="96"/>
      <c r="H3" s="97"/>
      <c r="I3" s="96"/>
      <c r="J3" s="97"/>
      <c r="K3" s="96"/>
      <c r="L3" s="97"/>
    </row>
    <row r="4" spans="1:12" ht="34.5" customHeight="1">
      <c r="A4" s="89">
        <f>'小学校'!C3</f>
        <v>0</v>
      </c>
      <c r="B4" s="53" t="s">
        <v>40</v>
      </c>
      <c r="C4" s="54">
        <f>'小学校'!C15</f>
        <v>0</v>
      </c>
      <c r="D4" s="54">
        <f>'小学校'!D15</f>
        <v>0</v>
      </c>
      <c r="E4" s="54">
        <f>'小学校'!C16</f>
        <v>0</v>
      </c>
      <c r="F4" s="54">
        <f>'小学校'!D16</f>
        <v>0</v>
      </c>
      <c r="G4" s="54">
        <f>'小学校'!C17</f>
        <v>0</v>
      </c>
      <c r="H4" s="54">
        <f>'小学校'!D17</f>
        <v>0</v>
      </c>
      <c r="I4" s="54">
        <f>'小学校'!C18</f>
        <v>0</v>
      </c>
      <c r="J4" s="54">
        <f>'小学校'!D18</f>
        <v>0</v>
      </c>
      <c r="K4" s="54">
        <f>'小学校'!C19</f>
        <v>0</v>
      </c>
      <c r="L4" s="54">
        <f>'小学校'!D19</f>
        <v>0</v>
      </c>
    </row>
    <row r="5" spans="1:12" ht="34.5" customHeight="1">
      <c r="A5" s="90"/>
      <c r="B5" s="53" t="s">
        <v>41</v>
      </c>
      <c r="C5" s="54">
        <f>'小学校'!C23</f>
        <v>0</v>
      </c>
      <c r="D5" s="54">
        <f>'小学校'!D23</f>
        <v>0</v>
      </c>
      <c r="E5" s="54">
        <f>'小学校'!C24</f>
        <v>0</v>
      </c>
      <c r="F5" s="54">
        <f>'小学校'!D24</f>
        <v>0</v>
      </c>
      <c r="G5" s="54">
        <f>'小学校'!C25</f>
        <v>0</v>
      </c>
      <c r="H5" s="54">
        <f>'小学校'!D25</f>
        <v>0</v>
      </c>
      <c r="I5" s="54">
        <f>'小学校'!C26</f>
        <v>0</v>
      </c>
      <c r="J5" s="54">
        <f>'小学校'!D26</f>
        <v>0</v>
      </c>
      <c r="K5" s="54">
        <f>'小学校'!C27</f>
        <v>0</v>
      </c>
      <c r="L5" s="54">
        <f>'小学校'!D27</f>
        <v>0</v>
      </c>
    </row>
    <row r="6" spans="1:12" ht="34.5" customHeight="1">
      <c r="A6" s="55">
        <f>'小学校'!C4</f>
        <v>0</v>
      </c>
      <c r="B6" s="53" t="s">
        <v>42</v>
      </c>
      <c r="C6" s="54">
        <f>'小学校'!C31</f>
        <v>0</v>
      </c>
      <c r="D6" s="54">
        <f>'小学校'!D31</f>
        <v>0</v>
      </c>
      <c r="E6" s="54">
        <f>'小学校'!C32</f>
        <v>0</v>
      </c>
      <c r="F6" s="54">
        <f>'小学校'!D32</f>
        <v>0</v>
      </c>
      <c r="G6" s="54">
        <f>'小学校'!C33</f>
        <v>0</v>
      </c>
      <c r="H6" s="54">
        <f>'小学校'!D33</f>
        <v>0</v>
      </c>
      <c r="I6" s="54">
        <f>'小学校'!C34</f>
        <v>0</v>
      </c>
      <c r="J6" s="54">
        <f>'小学校'!D34</f>
        <v>0</v>
      </c>
      <c r="K6" s="54">
        <f>'小学校'!C35</f>
        <v>0</v>
      </c>
      <c r="L6" s="54">
        <f>'小学校'!D35</f>
        <v>0</v>
      </c>
    </row>
    <row r="7" ht="34.5" customHeight="1"/>
  </sheetData>
  <sheetProtection sheet="1" objects="1" scenarios="1"/>
  <mergeCells count="8">
    <mergeCell ref="A4:A5"/>
    <mergeCell ref="A1:L1"/>
    <mergeCell ref="B2:B3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57421875" style="50" customWidth="1"/>
    <col min="2" max="2" width="2.57421875" style="50" customWidth="1"/>
    <col min="3" max="3" width="11.57421875" style="50" customWidth="1"/>
    <col min="4" max="4" width="2.57421875" style="50" customWidth="1"/>
    <col min="5" max="5" width="11.57421875" style="50" customWidth="1"/>
    <col min="6" max="6" width="2.57421875" style="50" customWidth="1"/>
    <col min="7" max="7" width="11.57421875" style="50" customWidth="1"/>
    <col min="8" max="8" width="2.57421875" style="50" customWidth="1"/>
    <col min="9" max="9" width="11.57421875" style="50" customWidth="1"/>
    <col min="10" max="10" width="2.57421875" style="50" customWidth="1"/>
    <col min="11" max="11" width="11.57421875" style="50" customWidth="1"/>
    <col min="12" max="12" width="2.57421875" style="50" customWidth="1"/>
    <col min="13" max="16384" width="9.00390625" style="50" customWidth="1"/>
  </cols>
  <sheetData>
    <row r="1" spans="1:12" ht="37.5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9.5" customHeight="1">
      <c r="A2" s="51" t="s">
        <v>32</v>
      </c>
      <c r="B2" s="92" t="s">
        <v>33</v>
      </c>
      <c r="C2" s="94" t="s">
        <v>34</v>
      </c>
      <c r="D2" s="95"/>
      <c r="E2" s="94" t="s">
        <v>35</v>
      </c>
      <c r="F2" s="95"/>
      <c r="G2" s="94" t="s">
        <v>36</v>
      </c>
      <c r="H2" s="95"/>
      <c r="I2" s="94" t="s">
        <v>37</v>
      </c>
      <c r="J2" s="95"/>
      <c r="K2" s="94" t="s">
        <v>38</v>
      </c>
      <c r="L2" s="95"/>
    </row>
    <row r="3" spans="1:12" ht="19.5" customHeight="1">
      <c r="A3" s="52" t="s">
        <v>39</v>
      </c>
      <c r="B3" s="93"/>
      <c r="C3" s="96"/>
      <c r="D3" s="97"/>
      <c r="E3" s="96"/>
      <c r="F3" s="97"/>
      <c r="G3" s="96"/>
      <c r="H3" s="97"/>
      <c r="I3" s="96"/>
      <c r="J3" s="97"/>
      <c r="K3" s="96"/>
      <c r="L3" s="97"/>
    </row>
    <row r="4" spans="1:12" ht="34.5" customHeight="1">
      <c r="A4" s="56">
        <f>'中学校'!C3</f>
        <v>0</v>
      </c>
      <c r="B4" s="53" t="s">
        <v>40</v>
      </c>
      <c r="C4" s="54">
        <f>'中学校'!C15</f>
        <v>0</v>
      </c>
      <c r="D4" s="54">
        <f>'中学校'!D15</f>
        <v>0</v>
      </c>
      <c r="E4" s="54">
        <f>'中学校'!C16</f>
        <v>0</v>
      </c>
      <c r="F4" s="54">
        <f>'中学校'!D16</f>
        <v>0</v>
      </c>
      <c r="G4" s="54">
        <f>'中学校'!C17</f>
        <v>0</v>
      </c>
      <c r="H4" s="54">
        <f>'中学校'!D17</f>
        <v>0</v>
      </c>
      <c r="I4" s="54">
        <f>'中学校'!C18</f>
        <v>0</v>
      </c>
      <c r="J4" s="54">
        <f>'中学校'!D18</f>
        <v>0</v>
      </c>
      <c r="K4" s="54">
        <f>'中学校'!C19</f>
        <v>0</v>
      </c>
      <c r="L4" s="54">
        <f>'中学校'!D19</f>
        <v>0</v>
      </c>
    </row>
    <row r="5" spans="1:12" ht="34.5" customHeight="1">
      <c r="A5" s="55">
        <f>'中学校'!C4</f>
        <v>0</v>
      </c>
      <c r="B5" s="53" t="s">
        <v>41</v>
      </c>
      <c r="C5" s="54">
        <f>'中学校'!C23</f>
        <v>0</v>
      </c>
      <c r="D5" s="54">
        <f>'中学校'!D23</f>
        <v>0</v>
      </c>
      <c r="E5" s="54">
        <f>'中学校'!C24</f>
        <v>0</v>
      </c>
      <c r="F5" s="54">
        <f>'中学校'!D24</f>
        <v>0</v>
      </c>
      <c r="G5" s="54">
        <f>'中学校'!C25</f>
        <v>0</v>
      </c>
      <c r="H5" s="54">
        <f>'中学校'!D25</f>
        <v>0</v>
      </c>
      <c r="I5" s="54">
        <f>'中学校'!C26</f>
        <v>0</v>
      </c>
      <c r="J5" s="54">
        <f>'中学校'!D26</f>
        <v>0</v>
      </c>
      <c r="K5" s="54">
        <f>'中学校'!C27</f>
        <v>0</v>
      </c>
      <c r="L5" s="54">
        <f>'中学校'!D27</f>
        <v>0</v>
      </c>
    </row>
    <row r="6" ht="34.5" customHeight="1"/>
    <row r="7" spans="1:12" ht="37.5" customHeight="1">
      <c r="A7" s="91" t="s">
        <v>44</v>
      </c>
      <c r="B7" s="91"/>
      <c r="C7" s="91"/>
      <c r="D7" s="91"/>
      <c r="E7" s="91"/>
      <c r="F7" s="91"/>
      <c r="G7" s="91"/>
      <c r="H7" s="91"/>
      <c r="I7" s="99"/>
      <c r="J7" s="99"/>
      <c r="K7" s="99"/>
      <c r="L7" s="99"/>
    </row>
    <row r="8" spans="1:12" ht="19.5" customHeight="1">
      <c r="A8" s="51" t="s">
        <v>32</v>
      </c>
      <c r="B8" s="92" t="s">
        <v>33</v>
      </c>
      <c r="C8" s="94" t="s">
        <v>34</v>
      </c>
      <c r="D8" s="95"/>
      <c r="E8" s="94" t="s">
        <v>36</v>
      </c>
      <c r="F8" s="95"/>
      <c r="G8" s="94" t="s">
        <v>38</v>
      </c>
      <c r="H8" s="95"/>
      <c r="I8" s="59"/>
      <c r="J8" s="60"/>
      <c r="K8" s="60"/>
      <c r="L8" s="60"/>
    </row>
    <row r="9" spans="1:12" ht="19.5" customHeight="1">
      <c r="A9" s="52" t="s">
        <v>39</v>
      </c>
      <c r="B9" s="93"/>
      <c r="C9" s="96"/>
      <c r="D9" s="97"/>
      <c r="E9" s="96"/>
      <c r="F9" s="97"/>
      <c r="G9" s="96"/>
      <c r="H9" s="97"/>
      <c r="I9" s="59"/>
      <c r="J9" s="60"/>
      <c r="K9" s="60"/>
      <c r="L9" s="60"/>
    </row>
    <row r="10" spans="1:12" ht="34.5" customHeight="1">
      <c r="A10" s="89">
        <f>'中学校'!C3</f>
        <v>0</v>
      </c>
      <c r="B10" s="53" t="s">
        <v>40</v>
      </c>
      <c r="C10" s="54">
        <f>'中学校'!H15</f>
        <v>0</v>
      </c>
      <c r="D10" s="54">
        <f>'中学校'!I15</f>
        <v>0</v>
      </c>
      <c r="E10" s="54">
        <f>'中学校'!H16</f>
        <v>0</v>
      </c>
      <c r="F10" s="54">
        <f>'中学校'!I16</f>
        <v>0</v>
      </c>
      <c r="G10" s="54">
        <f>'中学校'!H17</f>
        <v>0</v>
      </c>
      <c r="H10" s="54">
        <f>'中学校'!I17</f>
        <v>0</v>
      </c>
      <c r="I10" s="57"/>
      <c r="J10" s="58"/>
      <c r="K10" s="58"/>
      <c r="L10" s="58"/>
    </row>
    <row r="11" spans="1:12" ht="34.5" customHeight="1">
      <c r="A11" s="90"/>
      <c r="B11" s="53" t="s">
        <v>41</v>
      </c>
      <c r="C11" s="54">
        <f>'中学校'!H21</f>
        <v>0</v>
      </c>
      <c r="D11" s="54">
        <f>'中学校'!I21</f>
        <v>0</v>
      </c>
      <c r="E11" s="54">
        <f>'中学校'!H22</f>
        <v>0</v>
      </c>
      <c r="F11" s="54">
        <f>'中学校'!I22</f>
        <v>0</v>
      </c>
      <c r="G11" s="54">
        <f>'中学校'!H23</f>
        <v>0</v>
      </c>
      <c r="H11" s="54">
        <f>'中学校'!I23</f>
        <v>0</v>
      </c>
      <c r="I11" s="57"/>
      <c r="J11" s="58"/>
      <c r="K11" s="58"/>
      <c r="L11" s="58"/>
    </row>
    <row r="12" spans="1:12" ht="34.5" customHeight="1">
      <c r="A12" s="90">
        <f>'中学校'!C4</f>
        <v>0</v>
      </c>
      <c r="B12" s="53" t="s">
        <v>42</v>
      </c>
      <c r="C12" s="54">
        <f>'中学校'!H27</f>
        <v>0</v>
      </c>
      <c r="D12" s="54">
        <f>'中学校'!I27</f>
        <v>0</v>
      </c>
      <c r="E12" s="54">
        <f>'中学校'!H28</f>
        <v>0</v>
      </c>
      <c r="F12" s="54">
        <f>'中学校'!I28</f>
        <v>0</v>
      </c>
      <c r="G12" s="54">
        <f>'中学校'!H29</f>
        <v>0</v>
      </c>
      <c r="H12" s="54">
        <f>'中学校'!I29</f>
        <v>0</v>
      </c>
      <c r="I12" s="57"/>
      <c r="J12" s="58"/>
      <c r="K12" s="58"/>
      <c r="L12" s="58"/>
    </row>
    <row r="13" spans="1:12" ht="34.5" customHeight="1">
      <c r="A13" s="98"/>
      <c r="B13" s="53" t="s">
        <v>45</v>
      </c>
      <c r="C13" s="54">
        <f>'中学校'!H33</f>
        <v>0</v>
      </c>
      <c r="D13" s="54">
        <f>'中学校'!I33</f>
        <v>0</v>
      </c>
      <c r="E13" s="54">
        <f>'中学校'!H34</f>
        <v>0</v>
      </c>
      <c r="F13" s="54">
        <f>'中学校'!I34</f>
        <v>0</v>
      </c>
      <c r="G13" s="54">
        <f>'中学校'!H35</f>
        <v>0</v>
      </c>
      <c r="H13" s="54">
        <f>'中学校'!I35</f>
        <v>0</v>
      </c>
      <c r="I13" s="57"/>
      <c r="J13" s="58"/>
      <c r="K13" s="58"/>
      <c r="L13" s="58"/>
    </row>
  </sheetData>
  <sheetProtection sheet="1"/>
  <mergeCells count="14">
    <mergeCell ref="A10:A11"/>
    <mergeCell ref="A12:A13"/>
    <mergeCell ref="A7:L7"/>
    <mergeCell ref="B8:B9"/>
    <mergeCell ref="C8:D9"/>
    <mergeCell ref="E8:F9"/>
    <mergeCell ref="G8:H9"/>
    <mergeCell ref="A1:L1"/>
    <mergeCell ref="B2:B3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7.00390625" style="0" customWidth="1"/>
    <col min="2" max="2" width="3.140625" style="0" bestFit="1" customWidth="1"/>
    <col min="3" max="3" width="15.57421875" style="0" customWidth="1"/>
    <col min="4" max="4" width="3.57421875" style="0" customWidth="1"/>
    <col min="5" max="5" width="15.57421875" style="0" customWidth="1"/>
    <col min="6" max="6" width="3.57421875" style="0" customWidth="1"/>
    <col min="7" max="7" width="15.57421875" style="0" customWidth="1"/>
    <col min="8" max="8" width="3.57421875" style="0" customWidth="1"/>
    <col min="9" max="9" width="15.57421875" style="0" customWidth="1"/>
    <col min="10" max="10" width="3.57421875" style="0" customWidth="1"/>
  </cols>
  <sheetData>
    <row r="1" spans="1:10" ht="30" customHeight="1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9.5" customHeight="1">
      <c r="A2" s="46" t="s">
        <v>32</v>
      </c>
      <c r="B2" s="104" t="s">
        <v>33</v>
      </c>
      <c r="C2" s="106" t="s">
        <v>34</v>
      </c>
      <c r="D2" s="107"/>
      <c r="E2" s="106" t="s">
        <v>36</v>
      </c>
      <c r="F2" s="107"/>
      <c r="G2" s="106" t="s">
        <v>38</v>
      </c>
      <c r="H2" s="107"/>
      <c r="I2" s="106" t="s">
        <v>46</v>
      </c>
      <c r="J2" s="107"/>
    </row>
    <row r="3" spans="1:10" ht="19.5" customHeight="1">
      <c r="A3" s="47" t="s">
        <v>39</v>
      </c>
      <c r="B3" s="105"/>
      <c r="C3" s="108"/>
      <c r="D3" s="109"/>
      <c r="E3" s="108"/>
      <c r="F3" s="109"/>
      <c r="G3" s="108"/>
      <c r="H3" s="109"/>
      <c r="I3" s="108"/>
      <c r="J3" s="109"/>
    </row>
    <row r="4" spans="1:10" ht="39.75" customHeight="1">
      <c r="A4" s="100">
        <f>'高校一般'!C3</f>
        <v>0</v>
      </c>
      <c r="B4" s="48" t="s">
        <v>48</v>
      </c>
      <c r="C4" s="49">
        <f>'高校一般'!C15</f>
        <v>0</v>
      </c>
      <c r="D4" s="49">
        <f>'高校一般'!D15</f>
        <v>0</v>
      </c>
      <c r="E4" s="49">
        <f>'高校一般'!C16</f>
        <v>0</v>
      </c>
      <c r="F4" s="49">
        <f>'高校一般'!D16</f>
        <v>0</v>
      </c>
      <c r="G4" s="49">
        <f>'高校一般'!C17</f>
        <v>0</v>
      </c>
      <c r="H4" s="49">
        <f>'高校一般'!D17</f>
        <v>0</v>
      </c>
      <c r="I4" s="49">
        <f>'高校一般'!C18</f>
        <v>0</v>
      </c>
      <c r="J4" s="49">
        <f>'高校一般'!D18</f>
        <v>0</v>
      </c>
    </row>
    <row r="5" spans="1:10" ht="39.75" customHeight="1">
      <c r="A5" s="101"/>
      <c r="B5" s="48" t="s">
        <v>49</v>
      </c>
      <c r="C5" s="49">
        <f>'高校一般'!C22</f>
        <v>0</v>
      </c>
      <c r="D5" s="49">
        <f>'高校一般'!D22</f>
        <v>0</v>
      </c>
      <c r="E5" s="49">
        <f>'高校一般'!C23</f>
        <v>0</v>
      </c>
      <c r="F5" s="49">
        <f>'高校一般'!D23</f>
        <v>0</v>
      </c>
      <c r="G5" s="49">
        <f>'高校一般'!C24</f>
        <v>0</v>
      </c>
      <c r="H5" s="49">
        <f>'高校一般'!D24</f>
        <v>0</v>
      </c>
      <c r="I5" s="49">
        <f>'高校一般'!C25</f>
        <v>0</v>
      </c>
      <c r="J5" s="49">
        <f>'高校一般'!D25</f>
        <v>0</v>
      </c>
    </row>
    <row r="6" spans="1:10" ht="39.75" customHeight="1">
      <c r="A6" s="101">
        <f>'高校一般'!C4</f>
        <v>0</v>
      </c>
      <c r="B6" s="48" t="s">
        <v>50</v>
      </c>
      <c r="C6" s="49">
        <f>'高校一般'!C29</f>
        <v>0</v>
      </c>
      <c r="D6" s="49">
        <f>'高校一般'!D29</f>
        <v>0</v>
      </c>
      <c r="E6" s="49">
        <f>'高校一般'!C30</f>
        <v>0</v>
      </c>
      <c r="F6" s="49">
        <f>'高校一般'!D30</f>
        <v>0</v>
      </c>
      <c r="G6" s="49">
        <f>'高校一般'!C31</f>
        <v>0</v>
      </c>
      <c r="H6" s="49">
        <f>'高校一般'!D31</f>
        <v>0</v>
      </c>
      <c r="I6" s="49">
        <f>'高校一般'!C32</f>
        <v>0</v>
      </c>
      <c r="J6" s="49">
        <f>'高校一般'!D32</f>
        <v>0</v>
      </c>
    </row>
    <row r="7" spans="1:10" ht="39.75" customHeight="1">
      <c r="A7" s="102"/>
      <c r="B7" s="48" t="s">
        <v>45</v>
      </c>
      <c r="C7" s="49">
        <f>'高校一般'!C36</f>
        <v>0</v>
      </c>
      <c r="D7" s="49">
        <f>'高校一般'!D36</f>
        <v>0</v>
      </c>
      <c r="E7" s="49">
        <f>'高校一般'!C37</f>
        <v>0</v>
      </c>
      <c r="F7" s="49">
        <f>'高校一般'!D37</f>
        <v>0</v>
      </c>
      <c r="G7" s="49">
        <f>'高校一般'!C38</f>
        <v>0</v>
      </c>
      <c r="H7" s="49">
        <f>'高校一般'!D38</f>
        <v>0</v>
      </c>
      <c r="I7" s="49">
        <f>'高校一般'!C39</f>
        <v>0</v>
      </c>
      <c r="J7" s="49">
        <f>'高校一般'!D39</f>
        <v>0</v>
      </c>
    </row>
  </sheetData>
  <sheetProtection sheet="1" objects="1" scenarios="1"/>
  <mergeCells count="8">
    <mergeCell ref="A4:A5"/>
    <mergeCell ref="A6:A7"/>
    <mergeCell ref="A1:J1"/>
    <mergeCell ref="B2:B3"/>
    <mergeCell ref="C2:D3"/>
    <mergeCell ref="E2:F3"/>
    <mergeCell ref="G2:H3"/>
    <mergeCell ref="I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出雲市教育委員会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出雲市教育委員会</dc:creator>
  <cp:keywords/>
  <dc:description/>
  <cp:lastModifiedBy>今口秀明</cp:lastModifiedBy>
  <cp:lastPrinted>2015-01-13T07:34:18Z</cp:lastPrinted>
  <dcterms:created xsi:type="dcterms:W3CDTF">2015-01-11T04:21:19Z</dcterms:created>
  <dcterms:modified xsi:type="dcterms:W3CDTF">2016-01-19T18:04:17Z</dcterms:modified>
  <cp:category/>
  <cp:version/>
  <cp:contentType/>
  <cp:contentStatus/>
</cp:coreProperties>
</file>